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130" activeTab="0"/>
  </bookViews>
  <sheets>
    <sheet name="SDN PANTENAN" sheetId="1" r:id="rId1"/>
  </sheets>
  <definedNames>
    <definedName name="_xlnm.Print_Titles" localSheetId="0">'SDN PANTENAN'!$9:$10</definedName>
  </definedNames>
  <calcPr fullCalcOnLoad="1"/>
</workbook>
</file>

<file path=xl/sharedStrings.xml><?xml version="1.0" encoding="utf-8"?>
<sst xmlns="http://schemas.openxmlformats.org/spreadsheetml/2006/main" count="218" uniqueCount="86">
  <si>
    <t xml:space="preserve">KODE </t>
  </si>
  <si>
    <t>URAIAN</t>
  </si>
  <si>
    <t>REKENING</t>
  </si>
  <si>
    <t>BELANJA LANGSUNG</t>
  </si>
  <si>
    <t xml:space="preserve">BELANJA PEGAWAI </t>
  </si>
  <si>
    <t>01</t>
  </si>
  <si>
    <t>Honorarium PNS</t>
  </si>
  <si>
    <t>Honorarium Panitia / Tim Pelaksana Kegiatan</t>
  </si>
  <si>
    <t>04</t>
  </si>
  <si>
    <t>Honorarium Tenaga Ahli/Instruktur/Narasumber</t>
  </si>
  <si>
    <t>02</t>
  </si>
  <si>
    <t>Honorarium Non PNS</t>
  </si>
  <si>
    <t>Honorarium Pegawai Honorer/Tidak Tetap</t>
  </si>
  <si>
    <t>BELANJA BARANG DAN JASA</t>
  </si>
  <si>
    <t>Belanja Bahan Pakai Habis</t>
  </si>
  <si>
    <t>Belanja Alat Tulis Kantor</t>
  </si>
  <si>
    <t>03</t>
  </si>
  <si>
    <t>Belanja Alat Listrik dan Elektronik</t>
  </si>
  <si>
    <t>05</t>
  </si>
  <si>
    <t>Belanja Alat Kebersihan dan Bahan Pembersih</t>
  </si>
  <si>
    <t>09</t>
  </si>
  <si>
    <t>Belanja Hadiah Sovenir, Tali asih</t>
  </si>
  <si>
    <t>Belanja Bahan/Material</t>
  </si>
  <si>
    <t>Belanja Bahan Baku bangunan</t>
  </si>
  <si>
    <t>06</t>
  </si>
  <si>
    <t>Belanja Bahan Praktek Percontohan</t>
  </si>
  <si>
    <t>Belanja Jasa Kantor</t>
  </si>
  <si>
    <t>Belanja Telphone</t>
  </si>
  <si>
    <t>Belanja Air</t>
  </si>
  <si>
    <t>Belanja Listrik</t>
  </si>
  <si>
    <t>Belanja Surat Kabar/Majalah</t>
  </si>
  <si>
    <t>Belanja Kawat / Faksimili / Internet</t>
  </si>
  <si>
    <t>Belanja Cetak dan Penggandaan</t>
  </si>
  <si>
    <t xml:space="preserve">Belanja Cetak </t>
  </si>
  <si>
    <t>Belanja Penggandaan</t>
  </si>
  <si>
    <t>Belanja Makanan dan Minuman</t>
  </si>
  <si>
    <t>Belanja Makanan dan Minuman Harian Pegawai</t>
  </si>
  <si>
    <t>Belanja Makanan dan Minuman Rapat/Kegiatan</t>
  </si>
  <si>
    <t xml:space="preserve">Belanja Perjalanan Dinas </t>
  </si>
  <si>
    <t xml:space="preserve">Belanja Perjalanan Dinas Dalam Daerah </t>
  </si>
  <si>
    <t>Belanja Perjalanan Dinas Luar Daerah</t>
  </si>
  <si>
    <t>BELANJA MODAL</t>
  </si>
  <si>
    <t>Belanja Modal Pengadaan Buku/Kepustakaan</t>
  </si>
  <si>
    <t>12</t>
  </si>
  <si>
    <t>28</t>
  </si>
  <si>
    <t>JUMLAH</t>
  </si>
  <si>
    <t>REALISASI PENGGUNAAN DANA TIAP JENIS ANGGARAN</t>
  </si>
  <si>
    <t>TAHUN PELAJARAN 2010 - 2011</t>
  </si>
  <si>
    <t>PERIODE TANGGAL : JANUARI S/D MARET ( TRIWULAN KE 1 )</t>
  </si>
  <si>
    <t>NAMA SEKOLAH</t>
  </si>
  <si>
    <t>KECAMATAN</t>
  </si>
  <si>
    <t>KABUPATEN</t>
  </si>
  <si>
    <t>PROVINSI</t>
  </si>
  <si>
    <t>PENERIMAAN</t>
  </si>
  <si>
    <t>PENGELUARAN BELANJA</t>
  </si>
  <si>
    <t>: GRESIK</t>
  </si>
  <si>
    <t>: JAWA TIMUR</t>
  </si>
  <si>
    <t>Mengetahui</t>
  </si>
  <si>
    <t>Kepala Sekolah</t>
  </si>
  <si>
    <t>Bendahara</t>
  </si>
  <si>
    <t xml:space="preserve">Gresik, </t>
  </si>
  <si>
    <t>ACHMAD ARIYANTO, S.Pd</t>
  </si>
  <si>
    <t>RACHMAH, S.Pd.</t>
  </si>
  <si>
    <t>NIP. 195907051980101001</t>
  </si>
  <si>
    <t>NIP. 196209271983031007</t>
  </si>
  <si>
    <t>: SDN PANTENAN</t>
  </si>
  <si>
    <t>: PANCENG</t>
  </si>
  <si>
    <t>VOL</t>
  </si>
  <si>
    <t>SATUAN</t>
  </si>
  <si>
    <t>PASIR</t>
  </si>
  <si>
    <t xml:space="preserve">BATU </t>
  </si>
  <si>
    <t>SEMEN</t>
  </si>
  <si>
    <t xml:space="preserve">Belanja Modal Pengadaan Buku B. Inggris </t>
  </si>
  <si>
    <t xml:space="preserve">Belanja Modal Pengadaan Buku PAI </t>
  </si>
  <si>
    <t>PENGGUNAAN DANA APBD</t>
  </si>
  <si>
    <t>- Alat olah raga</t>
  </si>
  <si>
    <t xml:space="preserve">- tinta printer, stempel </t>
  </si>
  <si>
    <t>- perbaikan sarpras</t>
  </si>
  <si>
    <t xml:space="preserve">- pembina ekstrakurikuler </t>
  </si>
  <si>
    <t>- try out</t>
  </si>
  <si>
    <t>- gambar bupati/wk bupati</t>
  </si>
  <si>
    <t xml:space="preserve">- ujian sekolah </t>
  </si>
  <si>
    <t>- transport latihan sepak bola</t>
  </si>
  <si>
    <r>
      <t xml:space="preserve">- </t>
    </r>
    <r>
      <rPr>
        <sz val="10"/>
        <rFont val="Arial"/>
        <family val="2"/>
      </rPr>
      <t>kegiatan ekstrakurikuler</t>
    </r>
  </si>
  <si>
    <t>- transport pengambilan BOS</t>
  </si>
  <si>
    <t>Gresik, 7 April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</si>
</sst>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;[Red]#,##0"/>
    <numFmt numFmtId="171" formatCode="_(* #,##0.0_);_(* \(#,##0.0\);_(* &quot;-&quot;??_);_(@_)"/>
    <numFmt numFmtId="172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>
        <color indexed="8"/>
      </left>
      <right/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medium"/>
      <right/>
      <top/>
      <bottom style="medium"/>
    </border>
    <border>
      <left style="medium">
        <color indexed="8"/>
      </left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ill="0" applyBorder="0" applyAlignment="0" applyProtection="0"/>
    <xf numFmtId="41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quotePrefix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42" applyNumberFormat="1" applyFont="1" applyAlignment="1">
      <alignment/>
    </xf>
    <xf numFmtId="172" fontId="2" fillId="0" borderId="25" xfId="42" applyNumberFormat="1" applyFont="1" applyFill="1" applyBorder="1" applyAlignment="1">
      <alignment horizontal="center" vertical="center"/>
    </xf>
    <xf numFmtId="172" fontId="2" fillId="0" borderId="0" xfId="42" applyNumberFormat="1" applyFont="1" applyFill="1" applyBorder="1" applyAlignment="1">
      <alignment horizontal="center" vertical="center"/>
    </xf>
    <xf numFmtId="172" fontId="2" fillId="33" borderId="19" xfId="42" applyNumberFormat="1" applyFont="1" applyFill="1" applyBorder="1" applyAlignment="1">
      <alignment horizontal="center" vertical="center"/>
    </xf>
    <xf numFmtId="172" fontId="3" fillId="0" borderId="14" xfId="42" applyNumberFormat="1" applyFont="1" applyFill="1" applyBorder="1" applyAlignment="1">
      <alignment horizontal="center"/>
    </xf>
    <xf numFmtId="172" fontId="3" fillId="0" borderId="10" xfId="42" applyNumberFormat="1" applyFont="1" applyFill="1" applyBorder="1" applyAlignment="1">
      <alignment horizontal="center"/>
    </xf>
    <xf numFmtId="172" fontId="3" fillId="0" borderId="10" xfId="42" applyNumberFormat="1" applyFont="1" applyFill="1" applyBorder="1" applyAlignment="1">
      <alignment horizontal="center" vertical="center"/>
    </xf>
    <xf numFmtId="172" fontId="2" fillId="0" borderId="10" xfId="42" applyNumberFormat="1" applyFont="1" applyFill="1" applyBorder="1" applyAlignment="1">
      <alignment horizontal="center"/>
    </xf>
    <xf numFmtId="172" fontId="2" fillId="0" borderId="10" xfId="42" applyNumberFormat="1" applyFont="1" applyFill="1" applyBorder="1" applyAlignment="1">
      <alignment horizontal="center" vertical="center"/>
    </xf>
    <xf numFmtId="172" fontId="2" fillId="0" borderId="23" xfId="42" applyNumberFormat="1" applyFont="1" applyFill="1" applyBorder="1" applyAlignment="1">
      <alignment vertical="center"/>
    </xf>
    <xf numFmtId="172" fontId="40" fillId="0" borderId="0" xfId="42" applyNumberFormat="1" applyFont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0" fontId="41" fillId="0" borderId="19" xfId="0" applyFont="1" applyFill="1" applyBorder="1" applyAlignment="1">
      <alignment horizontal="center" vertical="center"/>
    </xf>
    <xf numFmtId="172" fontId="2" fillId="33" borderId="24" xfId="42" applyNumberFormat="1" applyFont="1" applyFill="1" applyBorder="1" applyAlignment="1">
      <alignment horizontal="center" vertical="center"/>
    </xf>
    <xf numFmtId="172" fontId="2" fillId="0" borderId="25" xfId="42" applyNumberFormat="1" applyFont="1" applyFill="1" applyBorder="1" applyAlignment="1">
      <alignment vertical="center"/>
    </xf>
    <xf numFmtId="17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72" fontId="2" fillId="0" borderId="26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 quotePrefix="1">
      <alignment vertical="center"/>
    </xf>
    <xf numFmtId="172" fontId="0" fillId="0" borderId="0" xfId="42" applyNumberFormat="1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72" fontId="2" fillId="33" borderId="31" xfId="42" applyNumberFormat="1" applyFont="1" applyFill="1" applyBorder="1" applyAlignment="1">
      <alignment horizontal="center" vertical="center"/>
    </xf>
    <xf numFmtId="172" fontId="2" fillId="33" borderId="32" xfId="42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172" fontId="2" fillId="33" borderId="35" xfId="42" applyNumberFormat="1" applyFont="1" applyFill="1" applyBorder="1" applyAlignment="1">
      <alignment horizontal="center" vertical="center" wrapText="1"/>
    </xf>
    <xf numFmtId="172" fontId="2" fillId="33" borderId="36" xfId="42" applyNumberFormat="1" applyFont="1" applyFill="1" applyBorder="1" applyAlignment="1">
      <alignment horizontal="center" vertical="center" wrapText="1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2 2" xfId="46"/>
    <cellStyle name="Comma [0] 2 3" xfId="47"/>
    <cellStyle name="Comma [0] 2 4" xfId="48"/>
    <cellStyle name="Comma [0] 3" xfId="49"/>
    <cellStyle name="Comma [0] 3 2" xfId="50"/>
    <cellStyle name="Comma [0] 4" xfId="51"/>
    <cellStyle name="Comma [0] 4 2" xfId="52"/>
    <cellStyle name="Comma [0] 4 3" xfId="53"/>
    <cellStyle name="Comma [0] 5" xfId="54"/>
    <cellStyle name="Comma [0] 6" xfId="55"/>
    <cellStyle name="Comma [0] 7" xfId="56"/>
    <cellStyle name="Comma [0] 8" xfId="57"/>
    <cellStyle name="Comma [0] 9" xfId="58"/>
    <cellStyle name="Comma 10" xfId="59"/>
    <cellStyle name="Comma 11" xfId="60"/>
    <cellStyle name="Comma 2" xfId="61"/>
    <cellStyle name="Comma 2 2" xfId="62"/>
    <cellStyle name="Comma 2 3" xfId="63"/>
    <cellStyle name="Comma 3" xfId="64"/>
    <cellStyle name="Comma 3 2" xfId="65"/>
    <cellStyle name="Comma 3 3" xfId="66"/>
    <cellStyle name="Comma 4" xfId="67"/>
    <cellStyle name="Comma 5" xfId="68"/>
    <cellStyle name="Comma 6" xfId="69"/>
    <cellStyle name="Comma 7" xfId="70"/>
    <cellStyle name="Comma 8" xfId="71"/>
    <cellStyle name="Comma 9" xfId="72"/>
    <cellStyle name="Currency" xfId="73"/>
    <cellStyle name="Currency [0]" xfId="74"/>
    <cellStyle name="Currency [0] 10" xfId="75"/>
    <cellStyle name="Currency [0] 11" xfId="76"/>
    <cellStyle name="Currency [0] 12" xfId="77"/>
    <cellStyle name="Currency [0] 2" xfId="78"/>
    <cellStyle name="Currency [0] 3" xfId="79"/>
    <cellStyle name="Currency [0] 4" xfId="80"/>
    <cellStyle name="Currency [0] 5" xfId="81"/>
    <cellStyle name="Currency [0] 6" xfId="82"/>
    <cellStyle name="Currency [0] 7" xfId="83"/>
    <cellStyle name="Currency [0] 8" xfId="84"/>
    <cellStyle name="Currency [0] 9" xfId="85"/>
    <cellStyle name="Explanatory Text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Linked Cell" xfId="93"/>
    <cellStyle name="Neutral" xfId="94"/>
    <cellStyle name="Normal 2" xfId="95"/>
    <cellStyle name="Normal 2 2" xfId="96"/>
    <cellStyle name="Normal 2 3" xfId="97"/>
    <cellStyle name="Normal 2_RKA-DPA BL 2010" xfId="98"/>
    <cellStyle name="Normal 3" xfId="99"/>
    <cellStyle name="Normal 3 2" xfId="100"/>
    <cellStyle name="Normal 3_mn" xfId="101"/>
    <cellStyle name="Normal 38" xfId="102"/>
    <cellStyle name="Normal 4" xfId="103"/>
    <cellStyle name="Normal 4 2" xfId="104"/>
    <cellStyle name="Normal 5" xfId="105"/>
    <cellStyle name="Normal 5 2" xfId="106"/>
    <cellStyle name="Normal 6" xfId="107"/>
    <cellStyle name="Normal 6 2" xfId="108"/>
    <cellStyle name="Normal 6 2 2" xfId="109"/>
    <cellStyle name="Normal 6 2 3" xfId="110"/>
    <cellStyle name="Normal 7" xfId="111"/>
    <cellStyle name="Normal 7 2" xfId="112"/>
    <cellStyle name="Normal 8" xfId="113"/>
    <cellStyle name="Note" xfId="114"/>
    <cellStyle name="Output" xfId="115"/>
    <cellStyle name="Percent" xfId="116"/>
    <cellStyle name="Percent 2" xfId="117"/>
    <cellStyle name="Percent 3" xfId="118"/>
    <cellStyle name="Percent 4" xfId="119"/>
    <cellStyle name="Percent 5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tabSelected="1" zoomScalePageLayoutView="0" workbookViewId="0" topLeftCell="A25">
      <selection activeCell="N49" sqref="N49"/>
    </sheetView>
  </sheetViews>
  <sheetFormatPr defaultColWidth="9.140625" defaultRowHeight="15"/>
  <cols>
    <col min="1" max="4" width="2.7109375" style="0" customWidth="1"/>
    <col min="5" max="5" width="4.28125" style="0" customWidth="1"/>
    <col min="6" max="6" width="6.8515625" style="0" customWidth="1"/>
    <col min="7" max="7" width="6.7109375" style="0" customWidth="1"/>
    <col min="8" max="8" width="6.57421875" style="0" customWidth="1"/>
    <col min="10" max="10" width="13.7109375" style="0" customWidth="1"/>
    <col min="11" max="11" width="10.140625" style="51" customWidth="1"/>
    <col min="12" max="12" width="15.00390625" style="51" customWidth="1"/>
    <col min="13" max="13" width="11.7109375" style="0" customWidth="1"/>
    <col min="14" max="14" width="6.8515625" style="0" customWidth="1"/>
    <col min="15" max="15" width="9.7109375" style="0" customWidth="1"/>
    <col min="16" max="16" width="12.421875" style="0" customWidth="1"/>
    <col min="17" max="17" width="13.00390625" style="0" customWidth="1"/>
  </cols>
  <sheetData>
    <row r="1" spans="1:12" ht="15">
      <c r="A1" s="76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76" t="s">
        <v>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6" ht="15">
      <c r="A4" s="34" t="s">
        <v>49</v>
      </c>
      <c r="B4" s="34"/>
      <c r="C4" s="34"/>
      <c r="D4" s="34"/>
      <c r="E4" s="34"/>
      <c r="F4" s="34" t="s">
        <v>65</v>
      </c>
    </row>
    <row r="5" spans="1:16" ht="15">
      <c r="A5" s="34" t="s">
        <v>50</v>
      </c>
      <c r="F5" s="34" t="s">
        <v>66</v>
      </c>
      <c r="N5" t="s">
        <v>67</v>
      </c>
      <c r="O5" t="s">
        <v>68</v>
      </c>
      <c r="P5" t="s">
        <v>45</v>
      </c>
    </row>
    <row r="6" spans="1:6" ht="15">
      <c r="A6" s="34" t="s">
        <v>51</v>
      </c>
      <c r="F6" s="34" t="s">
        <v>55</v>
      </c>
    </row>
    <row r="7" spans="1:6" ht="15">
      <c r="A7" s="34" t="s">
        <v>52</v>
      </c>
      <c r="F7" s="34" t="s">
        <v>56</v>
      </c>
    </row>
    <row r="8" ht="6" customHeight="1" thickBot="1"/>
    <row r="9" spans="1:16" ht="15" customHeight="1">
      <c r="A9" s="77" t="s">
        <v>0</v>
      </c>
      <c r="B9" s="78"/>
      <c r="C9" s="78"/>
      <c r="D9" s="78"/>
      <c r="E9" s="78"/>
      <c r="F9" s="79" t="s">
        <v>1</v>
      </c>
      <c r="G9" s="79"/>
      <c r="H9" s="79"/>
      <c r="I9" s="79"/>
      <c r="J9" s="79"/>
      <c r="K9" s="81" t="s">
        <v>45</v>
      </c>
      <c r="L9" s="85" t="s">
        <v>74</v>
      </c>
      <c r="P9">
        <f>N9*O9</f>
        <v>0</v>
      </c>
    </row>
    <row r="10" spans="1:16" ht="15.75" thickBot="1">
      <c r="A10" s="83" t="s">
        <v>2</v>
      </c>
      <c r="B10" s="84"/>
      <c r="C10" s="84"/>
      <c r="D10" s="84"/>
      <c r="E10" s="84"/>
      <c r="F10" s="80"/>
      <c r="G10" s="80"/>
      <c r="H10" s="80"/>
      <c r="I10" s="80"/>
      <c r="J10" s="80"/>
      <c r="K10" s="82"/>
      <c r="L10" s="86"/>
      <c r="P10">
        <f aca="true" t="shared" si="0" ref="P10:P58">N10*O10</f>
        <v>0</v>
      </c>
    </row>
    <row r="11" spans="1:16" ht="15.75" thickBot="1">
      <c r="A11" s="35"/>
      <c r="B11" s="36"/>
      <c r="C11" s="36"/>
      <c r="D11" s="36"/>
      <c r="E11" s="44"/>
      <c r="F11" s="43" t="s">
        <v>53</v>
      </c>
      <c r="G11" s="36"/>
      <c r="H11" s="36"/>
      <c r="I11" s="64">
        <v>93</v>
      </c>
      <c r="J11" s="64">
        <v>8500</v>
      </c>
      <c r="K11" s="52">
        <f>I11*J11*3</f>
        <v>2371500</v>
      </c>
      <c r="L11" s="69"/>
      <c r="P11">
        <f t="shared" si="0"/>
        <v>0</v>
      </c>
    </row>
    <row r="12" spans="1:16" ht="6" customHeight="1" thickBot="1">
      <c r="A12" s="37"/>
      <c r="B12" s="27"/>
      <c r="C12" s="27"/>
      <c r="D12" s="27"/>
      <c r="E12" s="27"/>
      <c r="F12" s="33"/>
      <c r="G12" s="27"/>
      <c r="H12" s="27"/>
      <c r="I12" s="27"/>
      <c r="J12" s="27"/>
      <c r="K12" s="53"/>
      <c r="L12" s="53"/>
      <c r="P12">
        <f t="shared" si="0"/>
        <v>0</v>
      </c>
    </row>
    <row r="13" spans="1:16" ht="15.75" thickBot="1">
      <c r="A13" s="45"/>
      <c r="B13" s="46"/>
      <c r="C13" s="46"/>
      <c r="D13" s="46"/>
      <c r="E13" s="46"/>
      <c r="F13" s="47" t="s">
        <v>54</v>
      </c>
      <c r="G13" s="46"/>
      <c r="H13" s="46"/>
      <c r="I13" s="46"/>
      <c r="J13" s="46"/>
      <c r="K13" s="54"/>
      <c r="L13" s="65"/>
      <c r="P13">
        <f t="shared" si="0"/>
        <v>0</v>
      </c>
    </row>
    <row r="14" spans="1:16" ht="15">
      <c r="A14" s="38">
        <v>5</v>
      </c>
      <c r="B14" s="28">
        <v>2</v>
      </c>
      <c r="C14" s="28"/>
      <c r="D14" s="28"/>
      <c r="E14" s="29"/>
      <c r="F14" s="30" t="s">
        <v>3</v>
      </c>
      <c r="G14" s="31"/>
      <c r="H14" s="31"/>
      <c r="I14" s="31"/>
      <c r="J14" s="32"/>
      <c r="K14" s="55"/>
      <c r="L14" s="55"/>
      <c r="P14">
        <f t="shared" si="0"/>
        <v>0</v>
      </c>
    </row>
    <row r="15" spans="1:16" ht="15">
      <c r="A15" s="39">
        <v>5</v>
      </c>
      <c r="B15" s="1">
        <v>2</v>
      </c>
      <c r="C15" s="1">
        <v>1</v>
      </c>
      <c r="D15" s="1"/>
      <c r="E15" s="2"/>
      <c r="F15" s="3" t="s">
        <v>4</v>
      </c>
      <c r="G15" s="4"/>
      <c r="H15" s="4"/>
      <c r="I15" s="4"/>
      <c r="J15" s="5"/>
      <c r="K15" s="56"/>
      <c r="L15" s="56"/>
      <c r="P15">
        <f t="shared" si="0"/>
        <v>0</v>
      </c>
    </row>
    <row r="16" spans="1:16" ht="15">
      <c r="A16" s="39">
        <v>5</v>
      </c>
      <c r="B16" s="1">
        <v>2</v>
      </c>
      <c r="C16" s="1">
        <v>1</v>
      </c>
      <c r="D16" s="6" t="s">
        <v>5</v>
      </c>
      <c r="E16" s="2"/>
      <c r="F16" s="3" t="s">
        <v>6</v>
      </c>
      <c r="G16" s="4"/>
      <c r="H16" s="4"/>
      <c r="I16" s="4"/>
      <c r="J16" s="5"/>
      <c r="K16" s="56"/>
      <c r="L16" s="58">
        <f>SUM(L17:L18)</f>
        <v>0</v>
      </c>
      <c r="P16">
        <f t="shared" si="0"/>
        <v>0</v>
      </c>
    </row>
    <row r="17" spans="1:16" ht="15">
      <c r="A17" s="40">
        <v>5</v>
      </c>
      <c r="B17" s="7">
        <v>2</v>
      </c>
      <c r="C17" s="7">
        <v>1</v>
      </c>
      <c r="D17" s="8" t="s">
        <v>5</v>
      </c>
      <c r="E17" s="8" t="s">
        <v>5</v>
      </c>
      <c r="F17" s="9" t="s">
        <v>7</v>
      </c>
      <c r="G17" s="4"/>
      <c r="H17" s="4"/>
      <c r="I17" s="4"/>
      <c r="J17" s="5"/>
      <c r="K17" s="56"/>
      <c r="L17" s="56"/>
      <c r="P17">
        <f t="shared" si="0"/>
        <v>0</v>
      </c>
    </row>
    <row r="18" spans="1:16" ht="15">
      <c r="A18" s="40">
        <v>5</v>
      </c>
      <c r="B18" s="7">
        <v>2</v>
      </c>
      <c r="C18" s="7">
        <v>1</v>
      </c>
      <c r="D18" s="8" t="s">
        <v>5</v>
      </c>
      <c r="E18" s="8" t="s">
        <v>8</v>
      </c>
      <c r="F18" s="9" t="s">
        <v>9</v>
      </c>
      <c r="G18" s="10"/>
      <c r="H18" s="10"/>
      <c r="I18" s="10"/>
      <c r="J18" s="5"/>
      <c r="K18" s="56"/>
      <c r="L18" s="56"/>
      <c r="P18">
        <f t="shared" si="0"/>
        <v>0</v>
      </c>
    </row>
    <row r="19" spans="1:16" ht="6.75" customHeight="1">
      <c r="A19" s="40"/>
      <c r="B19" s="7"/>
      <c r="C19" s="7"/>
      <c r="D19" s="8"/>
      <c r="E19" s="12"/>
      <c r="F19" s="9"/>
      <c r="G19" s="10"/>
      <c r="H19" s="10"/>
      <c r="I19" s="10"/>
      <c r="J19" s="5"/>
      <c r="K19" s="56"/>
      <c r="L19" s="56"/>
      <c r="P19">
        <f t="shared" si="0"/>
        <v>0</v>
      </c>
    </row>
    <row r="20" spans="1:16" ht="15">
      <c r="A20" s="39">
        <v>5</v>
      </c>
      <c r="B20" s="1">
        <v>2</v>
      </c>
      <c r="C20" s="1">
        <v>1</v>
      </c>
      <c r="D20" s="6" t="s">
        <v>10</v>
      </c>
      <c r="E20" s="2"/>
      <c r="F20" s="3" t="s">
        <v>11</v>
      </c>
      <c r="G20" s="11"/>
      <c r="H20" s="11"/>
      <c r="I20" s="11"/>
      <c r="J20" s="5"/>
      <c r="K20" s="56"/>
      <c r="L20" s="58">
        <f>SUM(L21:L22)</f>
        <v>0</v>
      </c>
      <c r="P20">
        <f t="shared" si="0"/>
        <v>0</v>
      </c>
    </row>
    <row r="21" spans="1:16" ht="15">
      <c r="A21" s="40">
        <v>5</v>
      </c>
      <c r="B21" s="7">
        <v>2</v>
      </c>
      <c r="C21" s="7">
        <v>1</v>
      </c>
      <c r="D21" s="8" t="s">
        <v>10</v>
      </c>
      <c r="E21" s="8" t="s">
        <v>5</v>
      </c>
      <c r="F21" s="9" t="s">
        <v>9</v>
      </c>
      <c r="G21" s="11"/>
      <c r="H21" s="11"/>
      <c r="I21" s="11"/>
      <c r="J21" s="5"/>
      <c r="K21" s="56"/>
      <c r="L21" s="56"/>
      <c r="P21">
        <f t="shared" si="0"/>
        <v>0</v>
      </c>
    </row>
    <row r="22" spans="1:16" ht="15">
      <c r="A22" s="40">
        <v>5</v>
      </c>
      <c r="B22" s="7">
        <v>2</v>
      </c>
      <c r="C22" s="7">
        <v>1</v>
      </c>
      <c r="D22" s="8" t="s">
        <v>10</v>
      </c>
      <c r="E22" s="8" t="s">
        <v>10</v>
      </c>
      <c r="F22" s="9" t="s">
        <v>12</v>
      </c>
      <c r="G22" s="11"/>
      <c r="H22" s="11"/>
      <c r="I22" s="11"/>
      <c r="J22" s="5"/>
      <c r="K22" s="56"/>
      <c r="L22" s="56"/>
      <c r="P22">
        <f t="shared" si="0"/>
        <v>0</v>
      </c>
    </row>
    <row r="23" spans="1:16" ht="7.5" customHeight="1">
      <c r="A23" s="39"/>
      <c r="B23" s="1"/>
      <c r="C23" s="1"/>
      <c r="D23" s="1"/>
      <c r="E23" s="2"/>
      <c r="F23" s="13"/>
      <c r="G23" s="14"/>
      <c r="H23" s="14"/>
      <c r="I23" s="14"/>
      <c r="J23" s="15"/>
      <c r="K23" s="57"/>
      <c r="L23" s="57"/>
      <c r="P23">
        <f t="shared" si="0"/>
        <v>0</v>
      </c>
    </row>
    <row r="24" spans="1:16" ht="15">
      <c r="A24" s="39">
        <v>5</v>
      </c>
      <c r="B24" s="1">
        <v>2</v>
      </c>
      <c r="C24" s="1">
        <v>2</v>
      </c>
      <c r="D24" s="1"/>
      <c r="E24" s="2"/>
      <c r="F24" s="2" t="s">
        <v>13</v>
      </c>
      <c r="G24" s="14"/>
      <c r="H24" s="14"/>
      <c r="I24" s="14"/>
      <c r="J24" s="15"/>
      <c r="K24" s="56"/>
      <c r="L24" s="57"/>
      <c r="P24">
        <f t="shared" si="0"/>
        <v>0</v>
      </c>
    </row>
    <row r="25" spans="1:16" ht="15">
      <c r="A25" s="39">
        <v>5</v>
      </c>
      <c r="B25" s="1">
        <v>2</v>
      </c>
      <c r="C25" s="1">
        <v>2</v>
      </c>
      <c r="D25" s="6" t="s">
        <v>5</v>
      </c>
      <c r="E25" s="2"/>
      <c r="F25" s="2" t="s">
        <v>14</v>
      </c>
      <c r="G25" s="4"/>
      <c r="H25" s="4"/>
      <c r="I25" s="4"/>
      <c r="J25" s="15"/>
      <c r="K25" s="58"/>
      <c r="L25" s="58">
        <f>SUM(L26:L29)</f>
        <v>155000</v>
      </c>
      <c r="P25">
        <f t="shared" si="0"/>
        <v>0</v>
      </c>
    </row>
    <row r="26" spans="1:16" ht="15">
      <c r="A26" s="40">
        <v>5</v>
      </c>
      <c r="B26" s="7">
        <v>2</v>
      </c>
      <c r="C26" s="7">
        <v>2</v>
      </c>
      <c r="D26" s="8" t="s">
        <v>5</v>
      </c>
      <c r="E26" s="8" t="s">
        <v>5</v>
      </c>
      <c r="F26" s="13" t="s">
        <v>15</v>
      </c>
      <c r="G26" s="10"/>
      <c r="H26" s="10"/>
      <c r="I26" s="10"/>
      <c r="J26" s="5"/>
      <c r="K26" s="56"/>
      <c r="L26" s="57">
        <v>30000</v>
      </c>
      <c r="P26">
        <f t="shared" si="0"/>
        <v>0</v>
      </c>
    </row>
    <row r="27" spans="1:16" ht="15">
      <c r="A27" s="40">
        <v>5</v>
      </c>
      <c r="B27" s="7">
        <v>2</v>
      </c>
      <c r="C27" s="7">
        <v>2</v>
      </c>
      <c r="D27" s="8" t="s">
        <v>5</v>
      </c>
      <c r="E27" s="8" t="s">
        <v>16</v>
      </c>
      <c r="F27" s="13" t="s">
        <v>17</v>
      </c>
      <c r="G27" s="11"/>
      <c r="H27" s="11"/>
      <c r="I27" s="11"/>
      <c r="J27" s="5"/>
      <c r="K27" s="56"/>
      <c r="L27" s="57"/>
      <c r="P27">
        <f>SUM(P22:P26)</f>
        <v>0</v>
      </c>
    </row>
    <row r="28" spans="1:16" ht="15">
      <c r="A28" s="40">
        <v>5</v>
      </c>
      <c r="B28" s="7">
        <v>2</v>
      </c>
      <c r="C28" s="7">
        <v>2</v>
      </c>
      <c r="D28" s="8" t="s">
        <v>5</v>
      </c>
      <c r="E28" s="8" t="s">
        <v>18</v>
      </c>
      <c r="F28" s="13" t="s">
        <v>19</v>
      </c>
      <c r="G28" s="10"/>
      <c r="H28" s="10"/>
      <c r="I28" s="10"/>
      <c r="J28" s="5"/>
      <c r="K28" s="56"/>
      <c r="L28" s="57"/>
      <c r="P28">
        <f t="shared" si="0"/>
        <v>0</v>
      </c>
    </row>
    <row r="29" spans="1:16" ht="15">
      <c r="A29" s="40">
        <v>5</v>
      </c>
      <c r="B29" s="7">
        <v>2</v>
      </c>
      <c r="C29" s="7">
        <v>2</v>
      </c>
      <c r="D29" s="8" t="s">
        <v>5</v>
      </c>
      <c r="E29" s="8" t="s">
        <v>20</v>
      </c>
      <c r="F29" s="13" t="s">
        <v>21</v>
      </c>
      <c r="G29" s="10"/>
      <c r="H29" s="10"/>
      <c r="I29" s="10"/>
      <c r="J29" s="5"/>
      <c r="K29" s="56"/>
      <c r="L29" s="57">
        <v>125000</v>
      </c>
      <c r="P29">
        <f t="shared" si="0"/>
        <v>0</v>
      </c>
    </row>
    <row r="30" spans="1:16" ht="6.75" customHeight="1">
      <c r="A30" s="39"/>
      <c r="B30" s="1"/>
      <c r="C30" s="1"/>
      <c r="D30" s="6"/>
      <c r="E30" s="6"/>
      <c r="F30" s="2"/>
      <c r="G30" s="10"/>
      <c r="H30" s="10"/>
      <c r="I30" s="10"/>
      <c r="J30" s="5"/>
      <c r="K30" s="56"/>
      <c r="L30" s="57"/>
      <c r="P30">
        <f t="shared" si="0"/>
        <v>0</v>
      </c>
    </row>
    <row r="31" spans="1:16" ht="15">
      <c r="A31" s="39">
        <v>5</v>
      </c>
      <c r="B31" s="1">
        <v>2</v>
      </c>
      <c r="C31" s="1">
        <v>2</v>
      </c>
      <c r="D31" s="6" t="s">
        <v>10</v>
      </c>
      <c r="E31" s="2"/>
      <c r="F31" s="2" t="s">
        <v>22</v>
      </c>
      <c r="G31" s="10"/>
      <c r="H31" s="10"/>
      <c r="I31" s="10"/>
      <c r="J31" s="5"/>
      <c r="K31" s="56"/>
      <c r="L31" s="58">
        <f>SUM(L32:L34)</f>
        <v>295000</v>
      </c>
      <c r="P31">
        <f t="shared" si="0"/>
        <v>0</v>
      </c>
    </row>
    <row r="32" spans="1:17" ht="15">
      <c r="A32" s="40">
        <v>5</v>
      </c>
      <c r="B32" s="7">
        <v>2</v>
      </c>
      <c r="C32" s="7">
        <v>2</v>
      </c>
      <c r="D32" s="8" t="s">
        <v>10</v>
      </c>
      <c r="E32" s="8" t="s">
        <v>5</v>
      </c>
      <c r="F32" s="13" t="s">
        <v>23</v>
      </c>
      <c r="G32" s="10"/>
      <c r="H32" s="10"/>
      <c r="I32" s="10"/>
      <c r="J32" s="5"/>
      <c r="K32" s="56"/>
      <c r="L32" s="57">
        <v>80000</v>
      </c>
      <c r="P32">
        <f t="shared" si="0"/>
        <v>0</v>
      </c>
      <c r="Q32" t="s">
        <v>69</v>
      </c>
    </row>
    <row r="33" spans="1:17" ht="15">
      <c r="A33" s="40">
        <v>5</v>
      </c>
      <c r="B33" s="7">
        <v>2</v>
      </c>
      <c r="C33" s="7">
        <v>2</v>
      </c>
      <c r="D33" s="8" t="s">
        <v>10</v>
      </c>
      <c r="E33" s="8" t="s">
        <v>24</v>
      </c>
      <c r="F33" s="13" t="s">
        <v>25</v>
      </c>
      <c r="G33" s="16"/>
      <c r="H33" s="16"/>
      <c r="I33" s="16"/>
      <c r="J33" s="17"/>
      <c r="K33" s="56"/>
      <c r="L33" s="57">
        <v>215000</v>
      </c>
      <c r="P33">
        <f t="shared" si="0"/>
        <v>0</v>
      </c>
      <c r="Q33" t="s">
        <v>70</v>
      </c>
    </row>
    <row r="34" spans="1:17" ht="6.75" customHeight="1">
      <c r="A34" s="39"/>
      <c r="B34" s="1"/>
      <c r="C34" s="1"/>
      <c r="D34" s="6"/>
      <c r="E34" s="6"/>
      <c r="F34" s="2"/>
      <c r="G34" s="16"/>
      <c r="H34" s="16"/>
      <c r="I34" s="16"/>
      <c r="J34" s="17"/>
      <c r="K34" s="56"/>
      <c r="L34" s="57"/>
      <c r="P34">
        <f t="shared" si="0"/>
        <v>0</v>
      </c>
      <c r="Q34" t="s">
        <v>71</v>
      </c>
    </row>
    <row r="35" spans="1:16" ht="15">
      <c r="A35" s="39">
        <v>5</v>
      </c>
      <c r="B35" s="1">
        <v>2</v>
      </c>
      <c r="C35" s="1">
        <v>2</v>
      </c>
      <c r="D35" s="6" t="s">
        <v>16</v>
      </c>
      <c r="E35" s="6"/>
      <c r="F35" s="2" t="s">
        <v>26</v>
      </c>
      <c r="G35" s="11"/>
      <c r="H35" s="11"/>
      <c r="I35" s="11"/>
      <c r="J35" s="5"/>
      <c r="K35" s="56"/>
      <c r="L35" s="58">
        <f>SUM(L36:L40)</f>
        <v>0</v>
      </c>
      <c r="P35">
        <f t="shared" si="0"/>
        <v>0</v>
      </c>
    </row>
    <row r="36" spans="1:16" ht="15">
      <c r="A36" s="40">
        <v>5</v>
      </c>
      <c r="B36" s="7">
        <v>2</v>
      </c>
      <c r="C36" s="7">
        <v>2</v>
      </c>
      <c r="D36" s="8" t="s">
        <v>16</v>
      </c>
      <c r="E36" s="8" t="s">
        <v>5</v>
      </c>
      <c r="F36" s="13" t="s">
        <v>27</v>
      </c>
      <c r="G36" s="11"/>
      <c r="H36" s="11"/>
      <c r="I36" s="11"/>
      <c r="J36" s="5"/>
      <c r="K36" s="56"/>
      <c r="L36" s="57"/>
      <c r="P36">
        <f>SUM(P32:P35)</f>
        <v>0</v>
      </c>
    </row>
    <row r="37" spans="1:16" ht="15">
      <c r="A37" s="40">
        <v>5</v>
      </c>
      <c r="B37" s="7">
        <v>2</v>
      </c>
      <c r="C37" s="7">
        <v>2</v>
      </c>
      <c r="D37" s="8" t="s">
        <v>16</v>
      </c>
      <c r="E37" s="8" t="s">
        <v>10</v>
      </c>
      <c r="F37" s="13" t="s">
        <v>28</v>
      </c>
      <c r="G37" s="11"/>
      <c r="H37" s="11"/>
      <c r="I37" s="11"/>
      <c r="J37" s="5"/>
      <c r="K37" s="56"/>
      <c r="L37" s="57"/>
      <c r="P37">
        <f t="shared" si="0"/>
        <v>0</v>
      </c>
    </row>
    <row r="38" spans="1:16" ht="15">
      <c r="A38" s="40">
        <v>5</v>
      </c>
      <c r="B38" s="7">
        <v>2</v>
      </c>
      <c r="C38" s="7">
        <v>2</v>
      </c>
      <c r="D38" s="8" t="s">
        <v>16</v>
      </c>
      <c r="E38" s="8" t="s">
        <v>16</v>
      </c>
      <c r="F38" s="13" t="s">
        <v>29</v>
      </c>
      <c r="G38" s="11"/>
      <c r="H38" s="11"/>
      <c r="I38" s="11"/>
      <c r="J38" s="5"/>
      <c r="K38" s="56"/>
      <c r="L38" s="57"/>
      <c r="P38">
        <f t="shared" si="0"/>
        <v>0</v>
      </c>
    </row>
    <row r="39" spans="1:16" ht="15">
      <c r="A39" s="40">
        <v>5</v>
      </c>
      <c r="B39" s="7">
        <v>2</v>
      </c>
      <c r="C39" s="7">
        <v>2</v>
      </c>
      <c r="D39" s="8" t="s">
        <v>16</v>
      </c>
      <c r="E39" s="8" t="s">
        <v>18</v>
      </c>
      <c r="F39" s="13" t="s">
        <v>30</v>
      </c>
      <c r="G39" s="11"/>
      <c r="H39" s="11"/>
      <c r="I39" s="11"/>
      <c r="J39" s="5"/>
      <c r="K39" s="56"/>
      <c r="L39" s="57"/>
      <c r="P39">
        <f t="shared" si="0"/>
        <v>0</v>
      </c>
    </row>
    <row r="40" spans="1:16" ht="15">
      <c r="A40" s="40">
        <v>5</v>
      </c>
      <c r="B40" s="7">
        <v>2</v>
      </c>
      <c r="C40" s="7">
        <v>2</v>
      </c>
      <c r="D40" s="8" t="s">
        <v>16</v>
      </c>
      <c r="E40" s="8" t="s">
        <v>24</v>
      </c>
      <c r="F40" s="13" t="s">
        <v>31</v>
      </c>
      <c r="G40" s="11"/>
      <c r="H40" s="11"/>
      <c r="I40" s="11"/>
      <c r="J40" s="5"/>
      <c r="K40" s="56"/>
      <c r="L40" s="57"/>
      <c r="P40">
        <f t="shared" si="0"/>
        <v>0</v>
      </c>
    </row>
    <row r="41" spans="1:16" ht="6.75" customHeight="1">
      <c r="A41" s="39"/>
      <c r="B41" s="1"/>
      <c r="C41" s="1"/>
      <c r="D41" s="6"/>
      <c r="E41" s="6"/>
      <c r="F41" s="2"/>
      <c r="G41" s="11"/>
      <c r="H41" s="11"/>
      <c r="I41" s="11"/>
      <c r="J41" s="5"/>
      <c r="K41" s="56"/>
      <c r="L41" s="57"/>
      <c r="P41">
        <f t="shared" si="0"/>
        <v>0</v>
      </c>
    </row>
    <row r="42" spans="1:16" ht="15">
      <c r="A42" s="39">
        <v>5</v>
      </c>
      <c r="B42" s="1">
        <v>2</v>
      </c>
      <c r="C42" s="1">
        <v>2</v>
      </c>
      <c r="D42" s="6" t="s">
        <v>24</v>
      </c>
      <c r="E42" s="6"/>
      <c r="F42" s="2" t="s">
        <v>32</v>
      </c>
      <c r="G42" s="11"/>
      <c r="H42" s="11"/>
      <c r="I42" s="11"/>
      <c r="J42" s="5"/>
      <c r="K42" s="56"/>
      <c r="L42" s="58">
        <f>SUM(L43:L44)</f>
        <v>346500</v>
      </c>
      <c r="P42">
        <f t="shared" si="0"/>
        <v>0</v>
      </c>
    </row>
    <row r="43" spans="1:16" ht="15">
      <c r="A43" s="40">
        <v>5</v>
      </c>
      <c r="B43" s="7">
        <v>2</v>
      </c>
      <c r="C43" s="7">
        <v>2</v>
      </c>
      <c r="D43" s="8" t="s">
        <v>24</v>
      </c>
      <c r="E43" s="8" t="s">
        <v>5</v>
      </c>
      <c r="F43" s="13" t="s">
        <v>33</v>
      </c>
      <c r="G43" s="11"/>
      <c r="H43" s="11"/>
      <c r="I43" s="11"/>
      <c r="J43" s="5"/>
      <c r="K43" s="56"/>
      <c r="L43" s="57"/>
      <c r="P43">
        <f t="shared" si="0"/>
        <v>0</v>
      </c>
    </row>
    <row r="44" spans="1:16" ht="15">
      <c r="A44" s="40">
        <v>5</v>
      </c>
      <c r="B44" s="7">
        <v>2</v>
      </c>
      <c r="C44" s="7">
        <v>2</v>
      </c>
      <c r="D44" s="8" t="s">
        <v>24</v>
      </c>
      <c r="E44" s="8" t="s">
        <v>10</v>
      </c>
      <c r="F44" s="13" t="s">
        <v>34</v>
      </c>
      <c r="G44" s="11"/>
      <c r="H44" s="11"/>
      <c r="I44" s="11"/>
      <c r="J44" s="5"/>
      <c r="K44" s="56"/>
      <c r="L44" s="57">
        <v>346500</v>
      </c>
      <c r="P44">
        <f t="shared" si="0"/>
        <v>0</v>
      </c>
    </row>
    <row r="45" spans="1:16" ht="6.75" customHeight="1">
      <c r="A45" s="39"/>
      <c r="B45" s="1"/>
      <c r="C45" s="1"/>
      <c r="D45" s="6"/>
      <c r="E45" s="6"/>
      <c r="F45" s="2"/>
      <c r="G45" s="11"/>
      <c r="H45" s="11"/>
      <c r="I45" s="11"/>
      <c r="J45" s="5"/>
      <c r="K45" s="56"/>
      <c r="L45" s="57"/>
      <c r="P45">
        <f t="shared" si="0"/>
        <v>0</v>
      </c>
    </row>
    <row r="46" spans="1:16" ht="15">
      <c r="A46" s="39">
        <v>5</v>
      </c>
      <c r="B46" s="1">
        <v>2</v>
      </c>
      <c r="C46" s="1">
        <v>2</v>
      </c>
      <c r="D46" s="6">
        <v>11</v>
      </c>
      <c r="E46" s="6"/>
      <c r="F46" s="2" t="s">
        <v>35</v>
      </c>
      <c r="G46" s="11"/>
      <c r="H46" s="11"/>
      <c r="I46" s="11"/>
      <c r="J46" s="5"/>
      <c r="K46" s="56"/>
      <c r="L46" s="58">
        <f>SUM(L47:L48)</f>
        <v>227000</v>
      </c>
      <c r="P46">
        <f t="shared" si="0"/>
        <v>0</v>
      </c>
    </row>
    <row r="47" spans="1:16" ht="15">
      <c r="A47" s="40">
        <v>5</v>
      </c>
      <c r="B47" s="7">
        <v>2</v>
      </c>
      <c r="C47" s="7">
        <v>2</v>
      </c>
      <c r="D47" s="8">
        <v>11</v>
      </c>
      <c r="E47" s="8" t="s">
        <v>5</v>
      </c>
      <c r="F47" s="13" t="s">
        <v>36</v>
      </c>
      <c r="G47" s="11"/>
      <c r="H47" s="11"/>
      <c r="I47" s="11"/>
      <c r="J47" s="5"/>
      <c r="K47" s="56"/>
      <c r="L47" s="57">
        <v>127000</v>
      </c>
      <c r="P47">
        <f t="shared" si="0"/>
        <v>0</v>
      </c>
    </row>
    <row r="48" spans="1:16" ht="15">
      <c r="A48" s="40">
        <v>5</v>
      </c>
      <c r="B48" s="7">
        <v>2</v>
      </c>
      <c r="C48" s="7">
        <v>2</v>
      </c>
      <c r="D48" s="8">
        <v>11</v>
      </c>
      <c r="E48" s="8" t="s">
        <v>10</v>
      </c>
      <c r="F48" s="13" t="s">
        <v>37</v>
      </c>
      <c r="G48" s="11"/>
      <c r="H48" s="11"/>
      <c r="I48" s="11"/>
      <c r="J48" s="5"/>
      <c r="K48" s="56"/>
      <c r="L48" s="57">
        <v>100000</v>
      </c>
      <c r="P48">
        <f t="shared" si="0"/>
        <v>0</v>
      </c>
    </row>
    <row r="49" spans="1:16" ht="6.75" customHeight="1">
      <c r="A49" s="39"/>
      <c r="B49" s="1"/>
      <c r="C49" s="1"/>
      <c r="D49" s="6"/>
      <c r="E49" s="6"/>
      <c r="F49" s="2"/>
      <c r="G49" s="11"/>
      <c r="H49" s="11"/>
      <c r="I49" s="11"/>
      <c r="J49" s="5"/>
      <c r="K49" s="57"/>
      <c r="L49" s="57"/>
      <c r="P49">
        <f t="shared" si="0"/>
        <v>0</v>
      </c>
    </row>
    <row r="50" spans="1:16" ht="15">
      <c r="A50" s="41">
        <v>5</v>
      </c>
      <c r="B50" s="18">
        <v>2</v>
      </c>
      <c r="C50" s="18">
        <v>2</v>
      </c>
      <c r="D50" s="19">
        <v>15</v>
      </c>
      <c r="E50" s="19"/>
      <c r="F50" s="20" t="s">
        <v>38</v>
      </c>
      <c r="G50" s="21"/>
      <c r="H50" s="21"/>
      <c r="I50" s="21"/>
      <c r="J50" s="22"/>
      <c r="K50" s="55"/>
      <c r="L50" s="58">
        <f>SUM(L51:L52)</f>
        <v>295000</v>
      </c>
      <c r="P50">
        <f t="shared" si="0"/>
        <v>0</v>
      </c>
    </row>
    <row r="51" spans="1:16" ht="15">
      <c r="A51" s="40">
        <v>5</v>
      </c>
      <c r="B51" s="7">
        <v>2</v>
      </c>
      <c r="C51" s="7">
        <v>2</v>
      </c>
      <c r="D51" s="8">
        <v>15</v>
      </c>
      <c r="E51" s="8" t="s">
        <v>5</v>
      </c>
      <c r="F51" s="13" t="s">
        <v>39</v>
      </c>
      <c r="G51" s="11"/>
      <c r="H51" s="11"/>
      <c r="I51" s="11"/>
      <c r="J51" s="5"/>
      <c r="K51" s="57"/>
      <c r="L51" s="57">
        <v>295000</v>
      </c>
      <c r="P51">
        <f t="shared" si="0"/>
        <v>0</v>
      </c>
    </row>
    <row r="52" spans="1:16" ht="15">
      <c r="A52" s="40">
        <v>5</v>
      </c>
      <c r="B52" s="7">
        <v>2</v>
      </c>
      <c r="C52" s="7">
        <v>2</v>
      </c>
      <c r="D52" s="8">
        <v>15</v>
      </c>
      <c r="E52" s="8" t="s">
        <v>10</v>
      </c>
      <c r="F52" s="13" t="s">
        <v>40</v>
      </c>
      <c r="G52" s="11"/>
      <c r="H52" s="11"/>
      <c r="I52" s="11"/>
      <c r="J52" s="5"/>
      <c r="K52" s="57"/>
      <c r="L52" s="57"/>
      <c r="P52">
        <f t="shared" si="0"/>
        <v>0</v>
      </c>
    </row>
    <row r="53" spans="1:16" ht="6.75" customHeight="1">
      <c r="A53" s="39"/>
      <c r="B53" s="1"/>
      <c r="C53" s="1"/>
      <c r="D53" s="6"/>
      <c r="E53" s="6"/>
      <c r="F53" s="2"/>
      <c r="G53" s="11"/>
      <c r="H53" s="11"/>
      <c r="I53" s="11"/>
      <c r="J53" s="11"/>
      <c r="K53" s="57"/>
      <c r="L53" s="57"/>
      <c r="P53">
        <f t="shared" si="0"/>
        <v>0</v>
      </c>
    </row>
    <row r="54" spans="1:16" ht="15">
      <c r="A54" s="42">
        <v>5</v>
      </c>
      <c r="B54" s="23">
        <v>2</v>
      </c>
      <c r="C54" s="23">
        <v>3</v>
      </c>
      <c r="D54" s="24"/>
      <c r="E54" s="24"/>
      <c r="F54" s="25" t="s">
        <v>41</v>
      </c>
      <c r="G54" s="11"/>
      <c r="H54" s="11"/>
      <c r="I54" s="11"/>
      <c r="J54" s="5"/>
      <c r="K54" s="57"/>
      <c r="L54" s="57"/>
      <c r="P54">
        <f t="shared" si="0"/>
        <v>0</v>
      </c>
    </row>
    <row r="55" spans="1:16" ht="15">
      <c r="A55" s="39">
        <v>5</v>
      </c>
      <c r="B55" s="1">
        <v>2</v>
      </c>
      <c r="C55" s="1">
        <v>3</v>
      </c>
      <c r="D55" s="6">
        <v>27</v>
      </c>
      <c r="E55" s="6"/>
      <c r="F55" s="2" t="s">
        <v>42</v>
      </c>
      <c r="G55" s="14"/>
      <c r="H55" s="14"/>
      <c r="I55" s="14"/>
      <c r="J55" s="15"/>
      <c r="K55" s="59"/>
      <c r="L55" s="58">
        <f>SUM(L56:L57)</f>
        <v>1053000</v>
      </c>
      <c r="P55">
        <f t="shared" si="0"/>
        <v>0</v>
      </c>
    </row>
    <row r="56" spans="1:16" ht="15">
      <c r="A56" s="40">
        <v>5</v>
      </c>
      <c r="B56" s="7">
        <v>2</v>
      </c>
      <c r="C56" s="7">
        <v>3</v>
      </c>
      <c r="D56" s="8">
        <v>27</v>
      </c>
      <c r="E56" s="8" t="s">
        <v>43</v>
      </c>
      <c r="F56" s="13" t="s">
        <v>72</v>
      </c>
      <c r="G56" s="11"/>
      <c r="H56" s="11"/>
      <c r="I56" s="11"/>
      <c r="J56" s="5"/>
      <c r="K56" s="57"/>
      <c r="L56" s="57">
        <v>558000</v>
      </c>
      <c r="P56">
        <f t="shared" si="0"/>
        <v>0</v>
      </c>
    </row>
    <row r="57" spans="1:16" ht="15.75" thickBot="1">
      <c r="A57" s="40">
        <v>5</v>
      </c>
      <c r="B57" s="7">
        <v>2</v>
      </c>
      <c r="C57" s="7">
        <v>3</v>
      </c>
      <c r="D57" s="8">
        <v>27</v>
      </c>
      <c r="E57" s="8" t="s">
        <v>44</v>
      </c>
      <c r="F57" s="26" t="s">
        <v>73</v>
      </c>
      <c r="G57" s="11"/>
      <c r="H57" s="11"/>
      <c r="I57" s="11"/>
      <c r="J57" s="5"/>
      <c r="K57" s="57"/>
      <c r="L57" s="57">
        <v>495000</v>
      </c>
      <c r="P57">
        <f t="shared" si="0"/>
        <v>0</v>
      </c>
    </row>
    <row r="58" spans="1:16" ht="15.75" thickBot="1">
      <c r="A58" s="73" t="s">
        <v>45</v>
      </c>
      <c r="B58" s="74"/>
      <c r="C58" s="74"/>
      <c r="D58" s="74"/>
      <c r="E58" s="74"/>
      <c r="F58" s="74"/>
      <c r="G58" s="74"/>
      <c r="H58" s="74"/>
      <c r="I58" s="74"/>
      <c r="J58" s="74"/>
      <c r="K58" s="60">
        <f>K11</f>
        <v>2371500</v>
      </c>
      <c r="L58" s="66">
        <f>L16+L20+L25+L31+L35+L42+L46+L50+L55</f>
        <v>2371500</v>
      </c>
      <c r="M58" s="67">
        <f>K58-L58</f>
        <v>0</v>
      </c>
      <c r="P58">
        <f t="shared" si="0"/>
        <v>0</v>
      </c>
    </row>
    <row r="59" ht="8.25" customHeight="1"/>
    <row r="60" spans="6:11" ht="15">
      <c r="F60" t="s">
        <v>57</v>
      </c>
      <c r="K60" s="72" t="s">
        <v>85</v>
      </c>
    </row>
    <row r="61" spans="6:11" ht="15">
      <c r="F61" t="s">
        <v>58</v>
      </c>
      <c r="K61" s="51" t="s">
        <v>59</v>
      </c>
    </row>
    <row r="64" spans="1:12" ht="15">
      <c r="A64" s="48"/>
      <c r="B64" s="48"/>
      <c r="C64" s="48"/>
      <c r="D64" s="48"/>
      <c r="E64" s="48"/>
      <c r="F64" s="49" t="s">
        <v>61</v>
      </c>
      <c r="G64" s="50"/>
      <c r="H64" s="50"/>
      <c r="I64" s="50"/>
      <c r="J64" s="48"/>
      <c r="K64" s="61" t="s">
        <v>62</v>
      </c>
      <c r="L64" s="62"/>
    </row>
    <row r="65" spans="1:12" ht="15">
      <c r="A65" s="48"/>
      <c r="B65" s="48"/>
      <c r="C65" s="48"/>
      <c r="D65" s="48"/>
      <c r="E65" s="48"/>
      <c r="F65" s="75" t="s">
        <v>63</v>
      </c>
      <c r="G65" s="75"/>
      <c r="H65" s="75"/>
      <c r="I65" s="75"/>
      <c r="J65" s="48"/>
      <c r="K65" s="63" t="s">
        <v>64</v>
      </c>
      <c r="L65" s="62"/>
    </row>
    <row r="66" spans="1:12" ht="15">
      <c r="A66" s="48"/>
      <c r="B66" s="48"/>
      <c r="C66" s="48"/>
      <c r="D66" s="48"/>
      <c r="E66" s="48"/>
      <c r="F66" s="68"/>
      <c r="G66" s="68"/>
      <c r="H66" s="68"/>
      <c r="I66" s="68"/>
      <c r="J66" s="48"/>
      <c r="K66" s="63"/>
      <c r="L66" s="62"/>
    </row>
    <row r="67" spans="1:12" ht="15">
      <c r="A67" s="48"/>
      <c r="B67" s="48"/>
      <c r="C67" s="48"/>
      <c r="D67" s="48"/>
      <c r="E67" s="48"/>
      <c r="F67" s="68"/>
      <c r="G67" s="68"/>
      <c r="H67" s="68"/>
      <c r="I67" s="68"/>
      <c r="J67" s="48"/>
      <c r="K67" s="63"/>
      <c r="L67" s="62"/>
    </row>
    <row r="68" spans="1:12" ht="15">
      <c r="A68" s="48"/>
      <c r="B68" s="48"/>
      <c r="C68" s="48"/>
      <c r="D68" s="48"/>
      <c r="E68" s="48"/>
      <c r="F68" s="68"/>
      <c r="G68" s="68"/>
      <c r="H68" s="68"/>
      <c r="I68" s="68"/>
      <c r="J68" s="48"/>
      <c r="K68" s="63"/>
      <c r="L68" s="62"/>
    </row>
    <row r="69" spans="1:12" ht="15">
      <c r="A69" s="48"/>
      <c r="B69" s="48"/>
      <c r="C69" s="48"/>
      <c r="D69" s="48"/>
      <c r="E69" s="48"/>
      <c r="F69" s="68"/>
      <c r="G69" s="68"/>
      <c r="H69" s="68"/>
      <c r="I69" s="68"/>
      <c r="J69" s="48"/>
      <c r="K69" s="63"/>
      <c r="L69" s="62"/>
    </row>
    <row r="71" ht="1.5" customHeight="1" thickBot="1"/>
    <row r="72" spans="1:12" ht="15.75" thickBot="1">
      <c r="A72" s="35"/>
      <c r="B72" s="36"/>
      <c r="C72" s="36"/>
      <c r="D72" s="36"/>
      <c r="E72" s="44"/>
      <c r="F72" s="43" t="s">
        <v>53</v>
      </c>
      <c r="G72" s="36"/>
      <c r="H72" s="36"/>
      <c r="I72" s="64">
        <v>93</v>
      </c>
      <c r="J72" s="64">
        <v>8500</v>
      </c>
      <c r="K72" s="52">
        <v>2000000</v>
      </c>
      <c r="L72" s="69"/>
    </row>
    <row r="73" spans="1:12" ht="4.5" customHeight="1" thickBot="1">
      <c r="A73" s="37"/>
      <c r="B73" s="27"/>
      <c r="C73" s="27"/>
      <c r="D73" s="27"/>
      <c r="E73" s="27"/>
      <c r="F73" s="33"/>
      <c r="G73" s="27"/>
      <c r="H73" s="27"/>
      <c r="I73" s="27"/>
      <c r="J73" s="27"/>
      <c r="K73" s="53"/>
      <c r="L73" s="53"/>
    </row>
    <row r="74" spans="1:12" ht="15.75" thickBot="1">
      <c r="A74" s="45"/>
      <c r="B74" s="46"/>
      <c r="C74" s="46"/>
      <c r="D74" s="46"/>
      <c r="E74" s="46"/>
      <c r="F74" s="47" t="s">
        <v>54</v>
      </c>
      <c r="G74" s="46"/>
      <c r="H74" s="46"/>
      <c r="I74" s="46"/>
      <c r="J74" s="46"/>
      <c r="K74" s="54"/>
      <c r="L74" s="65"/>
    </row>
    <row r="75" spans="1:12" ht="15">
      <c r="A75" s="38">
        <v>5</v>
      </c>
      <c r="B75" s="28">
        <v>2</v>
      </c>
      <c r="C75" s="28"/>
      <c r="D75" s="28"/>
      <c r="E75" s="29"/>
      <c r="F75" s="30" t="s">
        <v>3</v>
      </c>
      <c r="G75" s="31"/>
      <c r="H75" s="31"/>
      <c r="I75" s="31"/>
      <c r="J75" s="32"/>
      <c r="K75" s="55"/>
      <c r="L75" s="55"/>
    </row>
    <row r="76" spans="1:12" ht="15">
      <c r="A76" s="39">
        <v>5</v>
      </c>
      <c r="B76" s="1">
        <v>2</v>
      </c>
      <c r="C76" s="1">
        <v>1</v>
      </c>
      <c r="D76" s="1"/>
      <c r="E76" s="2"/>
      <c r="F76" s="3" t="s">
        <v>4</v>
      </c>
      <c r="G76" s="4"/>
      <c r="H76" s="4"/>
      <c r="I76" s="4"/>
      <c r="J76" s="5"/>
      <c r="K76" s="56"/>
      <c r="L76" s="56"/>
    </row>
    <row r="77" spans="1:12" ht="15">
      <c r="A77" s="39">
        <v>5</v>
      </c>
      <c r="B77" s="1">
        <v>2</v>
      </c>
      <c r="C77" s="1">
        <v>1</v>
      </c>
      <c r="D77" s="6" t="s">
        <v>5</v>
      </c>
      <c r="E77" s="2"/>
      <c r="F77" s="3" t="s">
        <v>6</v>
      </c>
      <c r="G77" s="4"/>
      <c r="H77" s="4"/>
      <c r="I77" s="4"/>
      <c r="J77" s="5"/>
      <c r="K77" s="56"/>
      <c r="L77" s="58">
        <f>SUM(L78:L79)</f>
        <v>0</v>
      </c>
    </row>
    <row r="78" spans="1:12" ht="15">
      <c r="A78" s="40">
        <v>5</v>
      </c>
      <c r="B78" s="7">
        <v>2</v>
      </c>
      <c r="C78" s="7">
        <v>1</v>
      </c>
      <c r="D78" s="8" t="s">
        <v>5</v>
      </c>
      <c r="E78" s="8" t="s">
        <v>5</v>
      </c>
      <c r="F78" s="9" t="s">
        <v>7</v>
      </c>
      <c r="G78" s="4"/>
      <c r="H78" s="4"/>
      <c r="I78" s="4"/>
      <c r="J78" s="5"/>
      <c r="K78" s="56"/>
      <c r="L78" s="56"/>
    </row>
    <row r="79" spans="1:12" ht="15">
      <c r="A79" s="40">
        <v>5</v>
      </c>
      <c r="B79" s="7">
        <v>2</v>
      </c>
      <c r="C79" s="7">
        <v>1</v>
      </c>
      <c r="D79" s="8" t="s">
        <v>5</v>
      </c>
      <c r="E79" s="8" t="s">
        <v>8</v>
      </c>
      <c r="F79" s="9" t="s">
        <v>9</v>
      </c>
      <c r="G79" s="10"/>
      <c r="H79" s="10"/>
      <c r="I79" s="10"/>
      <c r="J79" s="5"/>
      <c r="K79" s="56"/>
      <c r="L79" s="56"/>
    </row>
    <row r="80" spans="1:12" ht="5.25" customHeight="1">
      <c r="A80" s="40"/>
      <c r="B80" s="7"/>
      <c r="C80" s="7"/>
      <c r="D80" s="8"/>
      <c r="E80" s="12"/>
      <c r="F80" s="9"/>
      <c r="G80" s="10"/>
      <c r="H80" s="10"/>
      <c r="I80" s="10"/>
      <c r="J80" s="5"/>
      <c r="K80" s="56"/>
      <c r="L80" s="56"/>
    </row>
    <row r="81" spans="1:12" ht="15">
      <c r="A81" s="39">
        <v>5</v>
      </c>
      <c r="B81" s="1">
        <v>2</v>
      </c>
      <c r="C81" s="1">
        <v>1</v>
      </c>
      <c r="D81" s="6" t="s">
        <v>10</v>
      </c>
      <c r="E81" s="2"/>
      <c r="F81" s="3" t="s">
        <v>11</v>
      </c>
      <c r="G81" s="11"/>
      <c r="H81" s="11"/>
      <c r="I81" s="11"/>
      <c r="J81" s="5"/>
      <c r="K81" s="56"/>
      <c r="L81" s="58">
        <f>SUM(L82:L84)</f>
        <v>50000</v>
      </c>
    </row>
    <row r="82" spans="1:12" ht="15">
      <c r="A82" s="40">
        <v>5</v>
      </c>
      <c r="B82" s="7">
        <v>2</v>
      </c>
      <c r="C82" s="7">
        <v>1</v>
      </c>
      <c r="D82" s="8" t="s">
        <v>10</v>
      </c>
      <c r="E82" s="8" t="s">
        <v>5</v>
      </c>
      <c r="F82" s="9" t="s">
        <v>9</v>
      </c>
      <c r="G82" s="11"/>
      <c r="H82" s="11"/>
      <c r="I82" s="11"/>
      <c r="J82" s="5"/>
      <c r="K82" s="56"/>
      <c r="L82" s="56"/>
    </row>
    <row r="83" spans="1:12" ht="15">
      <c r="A83" s="40"/>
      <c r="B83" s="7"/>
      <c r="C83" s="7"/>
      <c r="D83" s="8"/>
      <c r="E83" s="8"/>
      <c r="F83" s="70" t="s">
        <v>78</v>
      </c>
      <c r="G83" s="11"/>
      <c r="H83" s="11"/>
      <c r="I83" s="11"/>
      <c r="J83" s="5"/>
      <c r="K83" s="56"/>
      <c r="L83" s="56">
        <v>50000</v>
      </c>
    </row>
    <row r="84" spans="1:12" ht="15">
      <c r="A84" s="40">
        <v>5</v>
      </c>
      <c r="B84" s="7">
        <v>2</v>
      </c>
      <c r="C84" s="7">
        <v>1</v>
      </c>
      <c r="D84" s="8" t="s">
        <v>10</v>
      </c>
      <c r="E84" s="8" t="s">
        <v>10</v>
      </c>
      <c r="F84" s="9" t="s">
        <v>12</v>
      </c>
      <c r="G84" s="11"/>
      <c r="H84" s="11"/>
      <c r="I84" s="11"/>
      <c r="J84" s="5"/>
      <c r="K84" s="56"/>
      <c r="L84" s="56"/>
    </row>
    <row r="85" spans="1:12" ht="5.25" customHeight="1">
      <c r="A85" s="39"/>
      <c r="B85" s="1"/>
      <c r="C85" s="1"/>
      <c r="D85" s="1"/>
      <c r="E85" s="2"/>
      <c r="F85" s="13"/>
      <c r="G85" s="14"/>
      <c r="H85" s="14"/>
      <c r="I85" s="14"/>
      <c r="J85" s="15"/>
      <c r="K85" s="57"/>
      <c r="L85" s="57"/>
    </row>
    <row r="86" spans="1:12" ht="15">
      <c r="A86" s="39">
        <v>5</v>
      </c>
      <c r="B86" s="1">
        <v>2</v>
      </c>
      <c r="C86" s="1">
        <v>2</v>
      </c>
      <c r="D86" s="1"/>
      <c r="E86" s="2"/>
      <c r="F86" s="2" t="s">
        <v>13</v>
      </c>
      <c r="G86" s="14"/>
      <c r="H86" s="14"/>
      <c r="I86" s="14"/>
      <c r="J86" s="15"/>
      <c r="K86" s="56"/>
      <c r="L86" s="57"/>
    </row>
    <row r="87" spans="1:12" ht="15">
      <c r="A87" s="39">
        <v>5</v>
      </c>
      <c r="B87" s="1">
        <v>2</v>
      </c>
      <c r="C87" s="1">
        <v>2</v>
      </c>
      <c r="D87" s="6" t="s">
        <v>5</v>
      </c>
      <c r="E87" s="2"/>
      <c r="F87" s="2" t="s">
        <v>14</v>
      </c>
      <c r="G87" s="4"/>
      <c r="H87" s="4"/>
      <c r="I87" s="4"/>
      <c r="J87" s="15"/>
      <c r="K87" s="58"/>
      <c r="L87" s="58">
        <f>SUM(L88:L94)</f>
        <v>155000</v>
      </c>
    </row>
    <row r="88" spans="1:12" ht="15">
      <c r="A88" s="40">
        <v>5</v>
      </c>
      <c r="B88" s="7">
        <v>2</v>
      </c>
      <c r="C88" s="7">
        <v>2</v>
      </c>
      <c r="D88" s="8" t="s">
        <v>5</v>
      </c>
      <c r="E88" s="8" t="s">
        <v>5</v>
      </c>
      <c r="F88" s="13" t="s">
        <v>15</v>
      </c>
      <c r="G88" s="10"/>
      <c r="H88" s="10"/>
      <c r="I88" s="10"/>
      <c r="J88" s="5"/>
      <c r="K88" s="56"/>
      <c r="L88" s="57"/>
    </row>
    <row r="89" spans="1:12" ht="15">
      <c r="A89" s="40"/>
      <c r="B89" s="7"/>
      <c r="C89" s="7"/>
      <c r="D89" s="8"/>
      <c r="E89" s="8"/>
      <c r="F89" s="12" t="s">
        <v>76</v>
      </c>
      <c r="G89" s="10"/>
      <c r="H89" s="10"/>
      <c r="I89" s="10"/>
      <c r="J89" s="5"/>
      <c r="K89" s="56"/>
      <c r="L89" s="57">
        <v>30000</v>
      </c>
    </row>
    <row r="90" spans="1:12" ht="15">
      <c r="A90" s="40">
        <v>5</v>
      </c>
      <c r="B90" s="7">
        <v>2</v>
      </c>
      <c r="C90" s="7">
        <v>2</v>
      </c>
      <c r="D90" s="8" t="s">
        <v>5</v>
      </c>
      <c r="E90" s="8" t="s">
        <v>16</v>
      </c>
      <c r="F90" s="13" t="s">
        <v>17</v>
      </c>
      <c r="G90" s="11"/>
      <c r="H90" s="11"/>
      <c r="I90" s="11"/>
      <c r="J90" s="5"/>
      <c r="K90" s="56"/>
      <c r="L90" s="57"/>
    </row>
    <row r="91" spans="1:12" ht="15">
      <c r="A91" s="40">
        <v>5</v>
      </c>
      <c r="B91" s="7">
        <v>2</v>
      </c>
      <c r="C91" s="7">
        <v>2</v>
      </c>
      <c r="D91" s="8" t="s">
        <v>5</v>
      </c>
      <c r="E91" s="8" t="s">
        <v>18</v>
      </c>
      <c r="F91" s="13" t="s">
        <v>19</v>
      </c>
      <c r="G91" s="10"/>
      <c r="H91" s="10"/>
      <c r="I91" s="10"/>
      <c r="J91" s="5"/>
      <c r="K91" s="56"/>
      <c r="L91" s="57"/>
    </row>
    <row r="92" spans="1:12" ht="15">
      <c r="A92" s="40">
        <v>5</v>
      </c>
      <c r="B92" s="7">
        <v>2</v>
      </c>
      <c r="C92" s="7">
        <v>2</v>
      </c>
      <c r="D92" s="8" t="s">
        <v>5</v>
      </c>
      <c r="E92" s="8" t="s">
        <v>20</v>
      </c>
      <c r="F92" s="13" t="s">
        <v>21</v>
      </c>
      <c r="G92" s="10"/>
      <c r="H92" s="10"/>
      <c r="I92" s="10"/>
      <c r="J92" s="5"/>
      <c r="K92" s="56"/>
      <c r="L92" s="57"/>
    </row>
    <row r="93" spans="1:12" ht="15">
      <c r="A93" s="40"/>
      <c r="B93" s="7"/>
      <c r="C93" s="7"/>
      <c r="D93" s="8"/>
      <c r="E93" s="8"/>
      <c r="F93" s="12" t="s">
        <v>80</v>
      </c>
      <c r="G93" s="10"/>
      <c r="H93" s="10"/>
      <c r="I93" s="10"/>
      <c r="J93" s="5"/>
      <c r="K93" s="56"/>
      <c r="L93" s="57">
        <v>125000</v>
      </c>
    </row>
    <row r="94" spans="1:12" ht="6" customHeight="1">
      <c r="A94" s="39"/>
      <c r="B94" s="1"/>
      <c r="C94" s="1"/>
      <c r="D94" s="6"/>
      <c r="E94" s="6"/>
      <c r="F94" s="2"/>
      <c r="G94" s="10"/>
      <c r="H94" s="10"/>
      <c r="I94" s="10"/>
      <c r="J94" s="5"/>
      <c r="K94" s="56"/>
      <c r="L94" s="57"/>
    </row>
    <row r="95" spans="1:12" ht="15">
      <c r="A95" s="39">
        <v>5</v>
      </c>
      <c r="B95" s="1">
        <v>2</v>
      </c>
      <c r="C95" s="1">
        <v>2</v>
      </c>
      <c r="D95" s="6" t="s">
        <v>10</v>
      </c>
      <c r="E95" s="2"/>
      <c r="F95" s="2" t="s">
        <v>22</v>
      </c>
      <c r="G95" s="10"/>
      <c r="H95" s="10"/>
      <c r="I95" s="10"/>
      <c r="J95" s="5"/>
      <c r="K95" s="56"/>
      <c r="L95" s="58">
        <f>SUM(L96:L100)</f>
        <v>295000</v>
      </c>
    </row>
    <row r="96" spans="1:12" ht="15">
      <c r="A96" s="40">
        <v>5</v>
      </c>
      <c r="B96" s="7">
        <v>2</v>
      </c>
      <c r="C96" s="7">
        <v>2</v>
      </c>
      <c r="D96" s="8" t="s">
        <v>10</v>
      </c>
      <c r="E96" s="8" t="s">
        <v>5</v>
      </c>
      <c r="F96" s="13" t="s">
        <v>23</v>
      </c>
      <c r="G96" s="10"/>
      <c r="H96" s="10"/>
      <c r="I96" s="10"/>
      <c r="J96" s="5"/>
      <c r="K96" s="56"/>
      <c r="L96" s="57"/>
    </row>
    <row r="97" spans="1:12" ht="15">
      <c r="A97" s="40"/>
      <c r="B97" s="7"/>
      <c r="C97" s="7"/>
      <c r="D97" s="8"/>
      <c r="E97" s="8"/>
      <c r="F97" s="12" t="s">
        <v>77</v>
      </c>
      <c r="G97" s="10"/>
      <c r="H97" s="10"/>
      <c r="I97" s="10"/>
      <c r="J97" s="5"/>
      <c r="K97" s="56"/>
      <c r="L97" s="57">
        <v>80000</v>
      </c>
    </row>
    <row r="98" spans="1:12" ht="15">
      <c r="A98" s="40">
        <v>5</v>
      </c>
      <c r="B98" s="7">
        <v>2</v>
      </c>
      <c r="C98" s="7">
        <v>2</v>
      </c>
      <c r="D98" s="8" t="s">
        <v>10</v>
      </c>
      <c r="E98" s="8" t="s">
        <v>24</v>
      </c>
      <c r="F98" s="13" t="s">
        <v>25</v>
      </c>
      <c r="G98" s="16"/>
      <c r="H98" s="16"/>
      <c r="I98" s="16"/>
      <c r="J98" s="17"/>
      <c r="K98" s="56"/>
      <c r="L98" s="57"/>
    </row>
    <row r="99" spans="1:13" ht="15">
      <c r="A99" s="40"/>
      <c r="B99" s="7"/>
      <c r="C99" s="7"/>
      <c r="D99" s="8"/>
      <c r="E99" s="8"/>
      <c r="F99" s="12" t="s">
        <v>75</v>
      </c>
      <c r="G99" s="16"/>
      <c r="H99" s="16"/>
      <c r="I99" s="16"/>
      <c r="J99" s="17"/>
      <c r="K99" s="56"/>
      <c r="L99" s="57">
        <v>65000</v>
      </c>
      <c r="M99" s="67">
        <f>L99+L100</f>
        <v>215000</v>
      </c>
    </row>
    <row r="100" spans="1:12" ht="15">
      <c r="A100" s="39"/>
      <c r="B100" s="1"/>
      <c r="C100" s="1"/>
      <c r="D100" s="6"/>
      <c r="E100" s="6"/>
      <c r="F100" s="71" t="s">
        <v>83</v>
      </c>
      <c r="G100" s="16"/>
      <c r="H100" s="16"/>
      <c r="I100" s="16"/>
      <c r="J100" s="17"/>
      <c r="K100" s="56"/>
      <c r="L100" s="57">
        <v>150000</v>
      </c>
    </row>
    <row r="101" spans="1:12" ht="15">
      <c r="A101" s="39">
        <v>5</v>
      </c>
      <c r="B101" s="1">
        <v>2</v>
      </c>
      <c r="C101" s="1">
        <v>2</v>
      </c>
      <c r="D101" s="6" t="s">
        <v>16</v>
      </c>
      <c r="E101" s="6"/>
      <c r="F101" s="2" t="s">
        <v>26</v>
      </c>
      <c r="G101" s="11"/>
      <c r="H101" s="11"/>
      <c r="I101" s="11"/>
      <c r="J101" s="5"/>
      <c r="K101" s="56"/>
      <c r="L101" s="58">
        <f>SUM(L102:L106)</f>
        <v>0</v>
      </c>
    </row>
    <row r="102" spans="1:12" ht="15">
      <c r="A102" s="40">
        <v>5</v>
      </c>
      <c r="B102" s="7">
        <v>2</v>
      </c>
      <c r="C102" s="7">
        <v>2</v>
      </c>
      <c r="D102" s="8" t="s">
        <v>16</v>
      </c>
      <c r="E102" s="8" t="s">
        <v>5</v>
      </c>
      <c r="F102" s="13" t="s">
        <v>27</v>
      </c>
      <c r="G102" s="11"/>
      <c r="H102" s="11"/>
      <c r="I102" s="11"/>
      <c r="J102" s="5"/>
      <c r="K102" s="56"/>
      <c r="L102" s="57"/>
    </row>
    <row r="103" spans="1:12" ht="15">
      <c r="A103" s="40">
        <v>5</v>
      </c>
      <c r="B103" s="7">
        <v>2</v>
      </c>
      <c r="C103" s="7">
        <v>2</v>
      </c>
      <c r="D103" s="8" t="s">
        <v>16</v>
      </c>
      <c r="E103" s="8" t="s">
        <v>10</v>
      </c>
      <c r="F103" s="13" t="s">
        <v>28</v>
      </c>
      <c r="G103" s="11"/>
      <c r="H103" s="11"/>
      <c r="I103" s="11"/>
      <c r="J103" s="5"/>
      <c r="K103" s="56"/>
      <c r="L103" s="57"/>
    </row>
    <row r="104" spans="1:12" ht="15">
      <c r="A104" s="40">
        <v>5</v>
      </c>
      <c r="B104" s="7">
        <v>2</v>
      </c>
      <c r="C104" s="7">
        <v>2</v>
      </c>
      <c r="D104" s="8" t="s">
        <v>16</v>
      </c>
      <c r="E104" s="8" t="s">
        <v>16</v>
      </c>
      <c r="F104" s="13" t="s">
        <v>29</v>
      </c>
      <c r="G104" s="11"/>
      <c r="H104" s="11"/>
      <c r="I104" s="11"/>
      <c r="J104" s="5"/>
      <c r="K104" s="56"/>
      <c r="L104" s="57"/>
    </row>
    <row r="105" spans="1:12" ht="15">
      <c r="A105" s="40">
        <v>5</v>
      </c>
      <c r="B105" s="7">
        <v>2</v>
      </c>
      <c r="C105" s="7">
        <v>2</v>
      </c>
      <c r="D105" s="8" t="s">
        <v>16</v>
      </c>
      <c r="E105" s="8" t="s">
        <v>18</v>
      </c>
      <c r="F105" s="13" t="s">
        <v>30</v>
      </c>
      <c r="G105" s="11"/>
      <c r="H105" s="11"/>
      <c r="I105" s="11"/>
      <c r="J105" s="5"/>
      <c r="K105" s="56"/>
      <c r="L105" s="57"/>
    </row>
    <row r="106" spans="1:12" ht="15">
      <c r="A106" s="40">
        <v>5</v>
      </c>
      <c r="B106" s="7">
        <v>2</v>
      </c>
      <c r="C106" s="7">
        <v>2</v>
      </c>
      <c r="D106" s="8" t="s">
        <v>16</v>
      </c>
      <c r="E106" s="8" t="s">
        <v>24</v>
      </c>
      <c r="F106" s="13" t="s">
        <v>31</v>
      </c>
      <c r="G106" s="11"/>
      <c r="H106" s="11"/>
      <c r="I106" s="11"/>
      <c r="J106" s="5"/>
      <c r="K106" s="56"/>
      <c r="L106" s="57"/>
    </row>
    <row r="107" spans="1:12" ht="6" customHeight="1">
      <c r="A107" s="39"/>
      <c r="B107" s="1"/>
      <c r="C107" s="1"/>
      <c r="D107" s="6"/>
      <c r="E107" s="6"/>
      <c r="F107" s="2"/>
      <c r="G107" s="11"/>
      <c r="H107" s="11"/>
      <c r="I107" s="11"/>
      <c r="J107" s="5"/>
      <c r="K107" s="56"/>
      <c r="L107" s="57"/>
    </row>
    <row r="108" spans="1:12" ht="15">
      <c r="A108" s="39">
        <v>5</v>
      </c>
      <c r="B108" s="1">
        <v>2</v>
      </c>
      <c r="C108" s="1">
        <v>2</v>
      </c>
      <c r="D108" s="6" t="s">
        <v>24</v>
      </c>
      <c r="E108" s="6"/>
      <c r="F108" s="2" t="s">
        <v>32</v>
      </c>
      <c r="G108" s="11"/>
      <c r="H108" s="11"/>
      <c r="I108" s="11"/>
      <c r="J108" s="5"/>
      <c r="K108" s="56"/>
      <c r="L108" s="58">
        <f>SUM(L109:L113)</f>
        <v>346500</v>
      </c>
    </row>
    <row r="109" spans="1:12" ht="15">
      <c r="A109" s="40">
        <v>5</v>
      </c>
      <c r="B109" s="7">
        <v>2</v>
      </c>
      <c r="C109" s="7">
        <v>2</v>
      </c>
      <c r="D109" s="8" t="s">
        <v>24</v>
      </c>
      <c r="E109" s="8" t="s">
        <v>5</v>
      </c>
      <c r="F109" s="13" t="s">
        <v>33</v>
      </c>
      <c r="G109" s="11"/>
      <c r="H109" s="11"/>
      <c r="I109" s="11"/>
      <c r="J109" s="5"/>
      <c r="K109" s="56"/>
      <c r="L109" s="57"/>
    </row>
    <row r="110" spans="1:12" ht="15">
      <c r="A110" s="40">
        <v>5</v>
      </c>
      <c r="B110" s="7">
        <v>2</v>
      </c>
      <c r="C110" s="7">
        <v>2</v>
      </c>
      <c r="D110" s="8" t="s">
        <v>24</v>
      </c>
      <c r="E110" s="8" t="s">
        <v>10</v>
      </c>
      <c r="F110" s="13" t="s">
        <v>34</v>
      </c>
      <c r="G110" s="11"/>
      <c r="H110" s="11"/>
      <c r="I110" s="11"/>
      <c r="J110" s="5"/>
      <c r="K110" s="56"/>
      <c r="L110" s="57"/>
    </row>
    <row r="111" spans="1:13" ht="15">
      <c r="A111" s="40"/>
      <c r="B111" s="7"/>
      <c r="C111" s="7"/>
      <c r="D111" s="8"/>
      <c r="E111" s="8"/>
      <c r="F111" s="12" t="s">
        <v>79</v>
      </c>
      <c r="G111" s="11"/>
      <c r="H111" s="11"/>
      <c r="I111" s="11"/>
      <c r="J111" s="5"/>
      <c r="K111" s="56"/>
      <c r="L111" s="57">
        <v>103500</v>
      </c>
      <c r="M111" s="67">
        <f>L111+L112</f>
        <v>346500</v>
      </c>
    </row>
    <row r="112" spans="1:12" ht="15">
      <c r="A112" s="40"/>
      <c r="B112" s="7"/>
      <c r="C112" s="7"/>
      <c r="D112" s="8"/>
      <c r="E112" s="8"/>
      <c r="F112" s="12" t="s">
        <v>81</v>
      </c>
      <c r="G112" s="11"/>
      <c r="H112" s="11"/>
      <c r="I112" s="11"/>
      <c r="J112" s="5"/>
      <c r="K112" s="56"/>
      <c r="L112" s="57">
        <v>243000</v>
      </c>
    </row>
    <row r="113" spans="1:12" ht="8.25" customHeight="1">
      <c r="A113" s="39"/>
      <c r="B113" s="1"/>
      <c r="C113" s="1"/>
      <c r="D113" s="6"/>
      <c r="E113" s="6"/>
      <c r="F113" s="2"/>
      <c r="G113" s="11"/>
      <c r="H113" s="11"/>
      <c r="I113" s="11"/>
      <c r="J113" s="5"/>
      <c r="K113" s="56"/>
      <c r="L113" s="57"/>
    </row>
    <row r="114" spans="1:12" ht="15">
      <c r="A114" s="39">
        <v>5</v>
      </c>
      <c r="B114" s="1">
        <v>2</v>
      </c>
      <c r="C114" s="1">
        <v>2</v>
      </c>
      <c r="D114" s="6">
        <v>11</v>
      </c>
      <c r="E114" s="6"/>
      <c r="F114" s="2" t="s">
        <v>35</v>
      </c>
      <c r="G114" s="11"/>
      <c r="H114" s="11"/>
      <c r="I114" s="11"/>
      <c r="J114" s="5"/>
      <c r="K114" s="56"/>
      <c r="L114" s="58">
        <f>SUM(L115:L116)</f>
        <v>230000</v>
      </c>
    </row>
    <row r="115" spans="1:12" ht="15">
      <c r="A115" s="40">
        <v>5</v>
      </c>
      <c r="B115" s="7">
        <v>2</v>
      </c>
      <c r="C115" s="7">
        <v>2</v>
      </c>
      <c r="D115" s="8">
        <v>11</v>
      </c>
      <c r="E115" s="8" t="s">
        <v>5</v>
      </c>
      <c r="F115" s="13" t="s">
        <v>36</v>
      </c>
      <c r="G115" s="11"/>
      <c r="H115" s="11"/>
      <c r="I115" s="11"/>
      <c r="J115" s="5"/>
      <c r="K115" s="56"/>
      <c r="L115" s="57">
        <v>130000</v>
      </c>
    </row>
    <row r="116" spans="1:12" ht="15">
      <c r="A116" s="40">
        <v>5</v>
      </c>
      <c r="B116" s="7">
        <v>2</v>
      </c>
      <c r="C116" s="7">
        <v>2</v>
      </c>
      <c r="D116" s="8">
        <v>11</v>
      </c>
      <c r="E116" s="8" t="s">
        <v>10</v>
      </c>
      <c r="F116" s="13" t="s">
        <v>37</v>
      </c>
      <c r="G116" s="11"/>
      <c r="H116" s="11"/>
      <c r="I116" s="11"/>
      <c r="J116" s="5"/>
      <c r="K116" s="56"/>
      <c r="L116" s="57">
        <v>100000</v>
      </c>
    </row>
    <row r="117" spans="1:12" ht="6.75" customHeight="1">
      <c r="A117" s="39"/>
      <c r="B117" s="1"/>
      <c r="C117" s="1"/>
      <c r="D117" s="6"/>
      <c r="E117" s="6"/>
      <c r="F117" s="2"/>
      <c r="G117" s="11"/>
      <c r="H117" s="11"/>
      <c r="I117" s="11"/>
      <c r="J117" s="5"/>
      <c r="K117" s="57"/>
      <c r="L117" s="57"/>
    </row>
    <row r="118" spans="1:12" ht="15">
      <c r="A118" s="41">
        <v>5</v>
      </c>
      <c r="B118" s="18">
        <v>2</v>
      </c>
      <c r="C118" s="18">
        <v>2</v>
      </c>
      <c r="D118" s="19">
        <v>15</v>
      </c>
      <c r="E118" s="19"/>
      <c r="F118" s="20" t="s">
        <v>38</v>
      </c>
      <c r="G118" s="21"/>
      <c r="H118" s="21"/>
      <c r="I118" s="21"/>
      <c r="J118" s="22"/>
      <c r="K118" s="55"/>
      <c r="L118" s="58">
        <f>SUM(L119:L122)</f>
        <v>295000</v>
      </c>
    </row>
    <row r="119" spans="1:12" ht="15">
      <c r="A119" s="40">
        <v>5</v>
      </c>
      <c r="B119" s="7">
        <v>2</v>
      </c>
      <c r="C119" s="7">
        <v>2</v>
      </c>
      <c r="D119" s="8">
        <v>15</v>
      </c>
      <c r="E119" s="8" t="s">
        <v>5</v>
      </c>
      <c r="F119" s="13" t="s">
        <v>39</v>
      </c>
      <c r="G119" s="11"/>
      <c r="H119" s="11"/>
      <c r="I119" s="11"/>
      <c r="J119" s="5"/>
      <c r="K119" s="57"/>
      <c r="L119" s="57">
        <v>100000</v>
      </c>
    </row>
    <row r="120" spans="1:12" ht="15">
      <c r="A120" s="40"/>
      <c r="B120" s="7"/>
      <c r="C120" s="7"/>
      <c r="D120" s="8"/>
      <c r="E120" s="8"/>
      <c r="F120" s="12" t="s">
        <v>82</v>
      </c>
      <c r="G120" s="11"/>
      <c r="H120" s="11"/>
      <c r="I120" s="11"/>
      <c r="J120" s="5"/>
      <c r="K120" s="57"/>
      <c r="L120" s="57">
        <v>95000</v>
      </c>
    </row>
    <row r="121" spans="1:12" ht="15">
      <c r="A121" s="40"/>
      <c r="B121" s="7"/>
      <c r="C121" s="7"/>
      <c r="D121" s="8"/>
      <c r="E121" s="8"/>
      <c r="F121" s="12" t="s">
        <v>84</v>
      </c>
      <c r="G121" s="11"/>
      <c r="H121" s="11"/>
      <c r="I121" s="11"/>
      <c r="J121" s="5"/>
      <c r="K121" s="57"/>
      <c r="L121" s="57">
        <v>100000</v>
      </c>
    </row>
    <row r="122" spans="1:12" ht="15">
      <c r="A122" s="40">
        <v>5</v>
      </c>
      <c r="B122" s="7">
        <v>2</v>
      </c>
      <c r="C122" s="7">
        <v>2</v>
      </c>
      <c r="D122" s="8">
        <v>15</v>
      </c>
      <c r="E122" s="8" t="s">
        <v>10</v>
      </c>
      <c r="F122" s="13" t="s">
        <v>40</v>
      </c>
      <c r="G122" s="11"/>
      <c r="H122" s="11"/>
      <c r="I122" s="11"/>
      <c r="J122" s="5"/>
      <c r="K122" s="57"/>
      <c r="L122" s="57"/>
    </row>
    <row r="123" spans="1:12" ht="7.5" customHeight="1">
      <c r="A123" s="39"/>
      <c r="B123" s="1"/>
      <c r="C123" s="1"/>
      <c r="D123" s="6"/>
      <c r="E123" s="6"/>
      <c r="F123" s="2"/>
      <c r="G123" s="11"/>
      <c r="H123" s="11"/>
      <c r="I123" s="11"/>
      <c r="J123" s="11"/>
      <c r="K123" s="57"/>
      <c r="L123" s="57"/>
    </row>
    <row r="124" spans="1:12" ht="15">
      <c r="A124" s="42">
        <v>5</v>
      </c>
      <c r="B124" s="23">
        <v>2</v>
      </c>
      <c r="C124" s="23">
        <v>3</v>
      </c>
      <c r="D124" s="24"/>
      <c r="E124" s="24"/>
      <c r="F124" s="25" t="s">
        <v>41</v>
      </c>
      <c r="G124" s="11"/>
      <c r="H124" s="11"/>
      <c r="I124" s="11"/>
      <c r="J124" s="5"/>
      <c r="K124" s="57"/>
      <c r="L124" s="57"/>
    </row>
    <row r="125" spans="1:12" ht="15">
      <c r="A125" s="39">
        <v>5</v>
      </c>
      <c r="B125" s="1">
        <v>2</v>
      </c>
      <c r="C125" s="1">
        <v>3</v>
      </c>
      <c r="D125" s="6">
        <v>27</v>
      </c>
      <c r="E125" s="6"/>
      <c r="F125" s="2" t="s">
        <v>42</v>
      </c>
      <c r="G125" s="14"/>
      <c r="H125" s="14"/>
      <c r="I125" s="14"/>
      <c r="J125" s="15"/>
      <c r="K125" s="59"/>
      <c r="L125" s="58">
        <f>SUM(L126:L127)</f>
        <v>1053000</v>
      </c>
    </row>
    <row r="126" spans="1:12" ht="15">
      <c r="A126" s="40">
        <v>5</v>
      </c>
      <c r="B126" s="7">
        <v>2</v>
      </c>
      <c r="C126" s="7">
        <v>3</v>
      </c>
      <c r="D126" s="8">
        <v>27</v>
      </c>
      <c r="E126" s="8" t="s">
        <v>43</v>
      </c>
      <c r="F126" s="13" t="s">
        <v>72</v>
      </c>
      <c r="G126" s="11"/>
      <c r="H126" s="11"/>
      <c r="I126" s="11"/>
      <c r="J126" s="5"/>
      <c r="K126" s="57"/>
      <c r="L126" s="57">
        <v>558000</v>
      </c>
    </row>
    <row r="127" spans="1:12" ht="15.75" thickBot="1">
      <c r="A127" s="40">
        <v>5</v>
      </c>
      <c r="B127" s="7">
        <v>2</v>
      </c>
      <c r="C127" s="7">
        <v>3</v>
      </c>
      <c r="D127" s="8">
        <v>27</v>
      </c>
      <c r="E127" s="8" t="s">
        <v>44</v>
      </c>
      <c r="F127" s="26" t="s">
        <v>73</v>
      </c>
      <c r="G127" s="11"/>
      <c r="H127" s="11"/>
      <c r="I127" s="11"/>
      <c r="J127" s="5"/>
      <c r="K127" s="57"/>
      <c r="L127" s="57">
        <v>495000</v>
      </c>
    </row>
    <row r="128" spans="1:13" ht="15.75" thickBot="1">
      <c r="A128" s="73" t="s">
        <v>45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60">
        <f>K72</f>
        <v>2000000</v>
      </c>
      <c r="L128" s="66">
        <f>L77+L81+L87+L95+L101+L108+L114+L118+L125</f>
        <v>2424500</v>
      </c>
      <c r="M128" s="67"/>
    </row>
    <row r="129" ht="15">
      <c r="L129" s="67">
        <f>K128-L128</f>
        <v>-424500</v>
      </c>
    </row>
    <row r="130" spans="6:11" ht="15">
      <c r="F130" t="s">
        <v>57</v>
      </c>
      <c r="K130" s="51" t="s">
        <v>60</v>
      </c>
    </row>
    <row r="131" spans="6:11" ht="15">
      <c r="F131" t="s">
        <v>58</v>
      </c>
      <c r="K131" s="51" t="s">
        <v>59</v>
      </c>
    </row>
    <row r="135" spans="1:12" ht="15">
      <c r="A135" s="48"/>
      <c r="B135" s="48"/>
      <c r="C135" s="48"/>
      <c r="D135" s="48"/>
      <c r="E135" s="48"/>
      <c r="F135" s="49" t="s">
        <v>61</v>
      </c>
      <c r="G135" s="50"/>
      <c r="H135" s="50"/>
      <c r="I135" s="50"/>
      <c r="J135" s="48"/>
      <c r="K135" s="61" t="s">
        <v>62</v>
      </c>
      <c r="L135" s="62"/>
    </row>
    <row r="136" spans="1:12" ht="15">
      <c r="A136" s="48"/>
      <c r="B136" s="48"/>
      <c r="C136" s="48"/>
      <c r="D136" s="48"/>
      <c r="E136" s="48"/>
      <c r="F136" s="75" t="s">
        <v>63</v>
      </c>
      <c r="G136" s="75"/>
      <c r="H136" s="75"/>
      <c r="I136" s="75"/>
      <c r="J136" s="48"/>
      <c r="K136" s="63" t="s">
        <v>64</v>
      </c>
      <c r="L136" s="62"/>
    </row>
  </sheetData>
  <sheetProtection/>
  <mergeCells count="12">
    <mergeCell ref="A10:E10"/>
    <mergeCell ref="L9:L10"/>
    <mergeCell ref="A128:J128"/>
    <mergeCell ref="F136:I136"/>
    <mergeCell ref="F65:I65"/>
    <mergeCell ref="A58:J58"/>
    <mergeCell ref="A1:L1"/>
    <mergeCell ref="A2:L2"/>
    <mergeCell ref="A3:L3"/>
    <mergeCell ref="A9:E9"/>
    <mergeCell ref="F9:J10"/>
    <mergeCell ref="K9:K10"/>
  </mergeCells>
  <printOptions/>
  <pageMargins left="0.94488188976378" right="0.944" top="0.29" bottom="0.748031496062992" header="0.17" footer="0.31496062992126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Dinas Pendidikan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Burhan Syarif</dc:creator>
  <cp:keywords/>
  <dc:description/>
  <cp:lastModifiedBy>Pantenan</cp:lastModifiedBy>
  <cp:lastPrinted>2011-04-07T02:47:37Z</cp:lastPrinted>
  <dcterms:created xsi:type="dcterms:W3CDTF">2011-03-29T03:09:58Z</dcterms:created>
  <dcterms:modified xsi:type="dcterms:W3CDTF">2011-04-08T00:56:49Z</dcterms:modified>
  <cp:category/>
  <cp:version/>
  <cp:contentType/>
  <cp:contentStatus/>
</cp:coreProperties>
</file>